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<sst xmlns="http://schemas.openxmlformats.org/spreadsheetml/2006/main" count="74" uniqueCount="65">
  <si>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>13.</t>
  </si>
  <si>
    <t>ОБЛАСТ ПАЗАРДЖИК</t>
  </si>
  <si>
    <t>13.1.</t>
  </si>
  <si>
    <t>Реконструкция и подмяна на улична и водопроводна мрежа  по ул. "Антонивановци" и отклонение по ул. "Ат. Кънев", ул. "М. Карлюков" и ул. "Д. Цурев", гр. Батак</t>
  </si>
  <si>
    <r>
      <t xml:space="preserve">община </t>
    </r>
    <r>
      <rPr>
        <b/>
        <sz val="10"/>
        <color indexed="8"/>
        <rFont val="Verdana"/>
        <family val="2"/>
      </rPr>
      <t>Батак</t>
    </r>
  </si>
  <si>
    <t>13.2.</t>
  </si>
  <si>
    <t>Създаване на Център за временни изложения с туристическа цел за представяне и експониране на местното културно наследство  на община Белово в УПИ VI - пл. "Освобождение" в</t>
  </si>
  <si>
    <r>
      <t xml:space="preserve">община </t>
    </r>
    <r>
      <rPr>
        <b/>
        <sz val="10"/>
        <color indexed="8"/>
        <rFont val="Verdana"/>
        <family val="2"/>
      </rPr>
      <t>Белово</t>
    </r>
  </si>
  <si>
    <t>гр. Белово</t>
  </si>
  <si>
    <t>13.3.</t>
  </si>
  <si>
    <t>Изграждане и реконструкция на улична мрежа, тротоари, обществени зелени площи и рехабилитация на съпътстваща водопроводна мрежа в гр. Брацигово - ул. "Борис Чулков",ул. "Данаил Юруков", ул."Антон Ашкери", ул."Борис Томчев"</t>
  </si>
  <si>
    <r>
      <t xml:space="preserve">община </t>
    </r>
    <r>
      <rPr>
        <b/>
        <sz val="10"/>
        <color indexed="8"/>
        <rFont val="Verdana"/>
        <family val="2"/>
      </rPr>
      <t>Брацигово</t>
    </r>
  </si>
  <si>
    <t>13.4.</t>
  </si>
  <si>
    <t xml:space="preserve"> Ремонт и реконструкция на  Народно читалище "Васил Петлешков" - 1874", гр. Брацигово</t>
  </si>
  <si>
    <t>община Брацигово</t>
  </si>
  <si>
    <t>13.5.</t>
  </si>
  <si>
    <t>Ремонт и реконструкция на съществуваща спортна зала в УПИ II - Училище  в кв. 45 по РП -</t>
  </si>
  <si>
    <t>с. Бяга</t>
  </si>
  <si>
    <t>13.6.</t>
  </si>
  <si>
    <t xml:space="preserve">Направа на бордюри, тротоари и цялостно преасфалтиране на улици в гр. Велинград </t>
  </si>
  <si>
    <r>
      <t xml:space="preserve">община </t>
    </r>
    <r>
      <rPr>
        <b/>
        <sz val="10"/>
        <color indexed="8"/>
        <rFont val="Verdana"/>
        <family val="2"/>
      </rPr>
      <t>Bелинград</t>
    </r>
  </si>
  <si>
    <t>13.7.</t>
  </si>
  <si>
    <t xml:space="preserve">Водоснабдяване на с. Чолакова - външен водопровод </t>
  </si>
  <si>
    <t>община Bелинград</t>
  </si>
  <si>
    <t>13.8.</t>
  </si>
  <si>
    <t>Подобряване на енергийната ефективност на Дома за лица с физически увреждания в УПИ I, кв. 27 - с. Щърково</t>
  </si>
  <si>
    <r>
      <t xml:space="preserve">община </t>
    </r>
    <r>
      <rPr>
        <b/>
        <sz val="10"/>
        <color indexed="8"/>
        <rFont val="Verdana"/>
        <family val="2"/>
      </rPr>
      <t>Лесичово</t>
    </r>
  </si>
  <si>
    <t>13.9.</t>
  </si>
  <si>
    <t xml:space="preserve">Подобряване и реновиране на градската среда на територията на гр. Пазарджик - съдържа  </t>
  </si>
  <si>
    <r>
      <t xml:space="preserve">община </t>
    </r>
    <r>
      <rPr>
        <b/>
        <sz val="10"/>
        <color indexed="8"/>
        <rFont val="Verdana"/>
        <family val="2"/>
      </rPr>
      <t>Пазарджик</t>
    </r>
  </si>
  <si>
    <t>9 подобекта</t>
  </si>
  <si>
    <t>13.10.</t>
  </si>
  <si>
    <t>Реконструкция на ул. "Йордан Ковачев",</t>
  </si>
  <si>
    <r>
      <t xml:space="preserve">община </t>
    </r>
    <r>
      <rPr>
        <b/>
        <sz val="10"/>
        <color indexed="8"/>
        <rFont val="Verdana"/>
        <family val="2"/>
      </rPr>
      <t>Пещера</t>
    </r>
  </si>
  <si>
    <t>гр. Пещера</t>
  </si>
  <si>
    <t>13.11.</t>
  </si>
  <si>
    <t>Реконструкция на ул. "Васил Петлешков",</t>
  </si>
  <si>
    <t>община Пещера</t>
  </si>
  <si>
    <t>13.12.</t>
  </si>
  <si>
    <t>Ремонт на улици в селата от община Пещера -</t>
  </si>
  <si>
    <t>с. Радилово и с. Капитан Димитриево</t>
  </si>
  <si>
    <t>13.13.</t>
  </si>
  <si>
    <t>Подобряване достъпа на населението до услуги, свързани със свободното време и спорт, чрез изграждане на спортни площадки на територията на община Септември - спортна площадка в УПИ I, кв. 64, с. Карабунар</t>
  </si>
  <si>
    <r>
      <t xml:space="preserve">община </t>
    </r>
    <r>
      <rPr>
        <b/>
        <sz val="10"/>
        <color indexed="8"/>
        <rFont val="Verdana"/>
        <family val="2"/>
      </rPr>
      <t>Cептември</t>
    </r>
  </si>
  <si>
    <t>13.14.</t>
  </si>
  <si>
    <t>Подобряване достъпа на населението до услуги, свързани със свободното време и спорт, чрез изграждане на спортни площадки на територията на община Септември - спортна площадка в УПИ VII, кв. 64, с. Ветрен</t>
  </si>
  <si>
    <t>община Cептември</t>
  </si>
  <si>
    <t>13.15.</t>
  </si>
  <si>
    <t>Подобряване достъпа на населението до услуги, свързани със свободното време и спорт, чрез изграждане на спортни площадки на територията на община Септември - спортна площадка в УПИ I, кв. 39, с. Виноградец</t>
  </si>
  <si>
    <t>13.16.</t>
  </si>
  <si>
    <t>Комбинирана спортна площадка в УПИ I - магазин, парк, кв. 29, с. Бошуля</t>
  </si>
  <si>
    <t>13.17.</t>
  </si>
  <si>
    <t xml:space="preserve">Рехабилитация на път PAZ1205/III-8402 Виноградец- Церово/-Славовица-Долно Вършило- /III-3704/ от км. 6+670 до км. 13+400 </t>
  </si>
  <si>
    <t>13.18.</t>
  </si>
  <si>
    <t xml:space="preserve">Централно водоснабдяване на с. Долно Вършило и на вилната зона в местностите "Пражара" и "Андрея" </t>
  </si>
  <si>
    <t>13.19.</t>
  </si>
  <si>
    <t xml:space="preserve">Ремонт на градската минерална баня в гр. Стрелча и изграждане на многофункционален балнеоложки комплекс </t>
  </si>
  <si>
    <r>
      <t xml:space="preserve">община </t>
    </r>
    <r>
      <rPr>
        <b/>
        <sz val="10"/>
        <color indexed="8"/>
        <rFont val="Verdana"/>
        <family val="2"/>
      </rPr>
      <t>Cтрелча</t>
    </r>
  </si>
  <si>
    <t>13.20.</t>
  </si>
  <si>
    <t xml:space="preserve">Изграждане на басейн към естествения извор "Банчето" и обособяване на балнеоложки комплекс </t>
  </si>
  <si>
    <t>община Cтрелча</t>
  </si>
  <si>
    <t>13.21.</t>
  </si>
  <si>
    <t>Обновяване и модернизиране на физкултурен салон в НУ "П. Хилендарски" , гр. Стрелча</t>
  </si>
  <si>
    <t>13.22.</t>
  </si>
  <si>
    <t xml:space="preserve">Реконструкция на  водопроводна мрежа на гр. Стрелча - Подобект - Реконструкция на водопроводна мрежа, гр. Стрелча - на ул. "Трети март", ул. "Победа", ул. "Мир", ул. "Труд" в ромския квартал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</si>
</sst>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#0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18" fillId="0" borderId="10" xfId="0" applyFont="1" applyBorder="1" applyAlignment="1">
      <alignment horizontal="center" vertical="center"/>
    </xf>
    <xf numFmtId="164" fontId="18" fillId="0" borderId="10" xfId="0" applyFont="1" applyBorder="1" applyAlignment="1">
      <alignment vertical="top"/>
    </xf>
    <xf numFmtId="164" fontId="19" fillId="0" borderId="10" xfId="0" applyFont="1" applyBorder="1" applyAlignment="1">
      <alignment horizontal="center" vertical="center"/>
    </xf>
    <xf numFmtId="164" fontId="18" fillId="0" borderId="11" xfId="0" applyFont="1" applyBorder="1" applyAlignment="1">
      <alignment/>
    </xf>
    <xf numFmtId="164" fontId="19" fillId="0" borderId="12" xfId="0" applyFont="1" applyBorder="1" applyAlignment="1">
      <alignment/>
    </xf>
    <xf numFmtId="164" fontId="18" fillId="20" borderId="13" xfId="0" applyFont="1" applyFill="1" applyBorder="1" applyAlignment="1">
      <alignment vertical="top"/>
    </xf>
    <xf numFmtId="164" fontId="18" fillId="20" borderId="13" xfId="0" applyFont="1" applyFill="1" applyBorder="1" applyAlignment="1">
      <alignment horizontal="center" vertical="center"/>
    </xf>
    <xf numFmtId="164" fontId="18" fillId="20" borderId="11" xfId="0" applyFont="1" applyFill="1" applyBorder="1" applyAlignment="1">
      <alignment vertical="top" wrapText="1"/>
    </xf>
    <xf numFmtId="164" fontId="18" fillId="20" borderId="12" xfId="0" applyFont="1" applyFill="1" applyBorder="1" applyAlignment="1">
      <alignment wrapText="1"/>
    </xf>
    <xf numFmtId="165" fontId="18" fillId="20" borderId="12" xfId="0" applyNumberFormat="1" applyFont="1" applyFill="1" applyBorder="1" applyAlignment="1">
      <alignment horizontal="right"/>
    </xf>
    <xf numFmtId="165" fontId="18" fillId="20" borderId="14" xfId="0" applyNumberFormat="1" applyFont="1" applyFill="1" applyBorder="1" applyAlignment="1">
      <alignment horizontal="right"/>
    </xf>
    <xf numFmtId="164" fontId="18" fillId="22" borderId="14" xfId="0" applyFont="1" applyFill="1" applyBorder="1" applyAlignment="1">
      <alignment vertical="top"/>
    </xf>
    <xf numFmtId="164" fontId="18" fillId="22" borderId="15" xfId="0" applyFont="1" applyFill="1" applyBorder="1" applyAlignment="1">
      <alignment horizontal="center" vertical="center"/>
    </xf>
    <xf numFmtId="164" fontId="18" fillId="22" borderId="16" xfId="0" applyFont="1" applyFill="1" applyBorder="1" applyAlignment="1">
      <alignment horizontal="center" vertical="center"/>
    </xf>
    <xf numFmtId="164" fontId="18" fillId="22" borderId="15" xfId="0" applyFont="1" applyFill="1" applyBorder="1" applyAlignment="1">
      <alignment vertical="top" wrapText="1"/>
    </xf>
    <xf numFmtId="164" fontId="18" fillId="22" borderId="14" xfId="0" applyFont="1" applyFill="1" applyBorder="1" applyAlignment="1">
      <alignment wrapText="1"/>
    </xf>
    <xf numFmtId="165" fontId="18" fillId="22" borderId="14" xfId="0" applyNumberFormat="1" applyFont="1" applyFill="1" applyBorder="1" applyAlignment="1">
      <alignment horizontal="right"/>
    </xf>
    <xf numFmtId="164" fontId="18" fillId="22" borderId="11" xfId="0" applyFont="1" applyFill="1" applyBorder="1" applyAlignment="1">
      <alignment horizontal="center" vertical="center"/>
    </xf>
    <xf numFmtId="164" fontId="18" fillId="22" borderId="11" xfId="0" applyFont="1" applyFill="1" applyBorder="1" applyAlignment="1">
      <alignment vertical="top" wrapText="1"/>
    </xf>
    <xf numFmtId="164" fontId="18" fillId="4" borderId="13" xfId="0" applyFont="1" applyFill="1" applyBorder="1" applyAlignment="1">
      <alignment vertical="top"/>
    </xf>
    <xf numFmtId="164" fontId="18" fillId="4" borderId="10" xfId="0" applyFont="1" applyFill="1" applyBorder="1" applyAlignment="1">
      <alignment horizontal="center" vertical="center"/>
    </xf>
    <xf numFmtId="164" fontId="18" fillId="4" borderId="14" xfId="0" applyFont="1" applyFill="1" applyBorder="1" applyAlignment="1">
      <alignment horizontal="center" vertical="center"/>
    </xf>
    <xf numFmtId="164" fontId="18" fillId="4" borderId="12" xfId="0" applyFont="1" applyFill="1" applyBorder="1" applyAlignment="1">
      <alignment vertical="top" wrapText="1"/>
    </xf>
    <xf numFmtId="164" fontId="18" fillId="4" borderId="12" xfId="0" applyFont="1" applyFill="1" applyBorder="1" applyAlignment="1">
      <alignment wrapText="1"/>
    </xf>
    <xf numFmtId="165" fontId="18" fillId="4" borderId="12" xfId="0" applyNumberFormat="1" applyFont="1" applyFill="1" applyBorder="1" applyAlignment="1">
      <alignment horizontal="right"/>
    </xf>
    <xf numFmtId="165" fontId="0" fillId="4" borderId="14" xfId="0" applyNumberFormat="1" applyFill="1" applyBorder="1" applyAlignment="1">
      <alignment horizontal="center" vertical="center"/>
    </xf>
    <xf numFmtId="164" fontId="18" fillId="4" borderId="15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vertical="top" wrapText="1"/>
    </xf>
    <xf numFmtId="164" fontId="18" fillId="4" borderId="14" xfId="0" applyFont="1" applyFill="1" applyBorder="1" applyAlignment="1">
      <alignment vertical="top"/>
    </xf>
    <xf numFmtId="164" fontId="18" fillId="4" borderId="17" xfId="0" applyFont="1" applyFill="1" applyBorder="1" applyAlignment="1">
      <alignment vertical="top" wrapText="1"/>
    </xf>
    <xf numFmtId="164" fontId="18" fillId="4" borderId="14" xfId="0" applyFont="1" applyFill="1" applyBorder="1" applyAlignment="1">
      <alignment wrapText="1"/>
    </xf>
    <xf numFmtId="165" fontId="18" fillId="4" borderId="14" xfId="0" applyNumberFormat="1" applyFont="1" applyFill="1" applyBorder="1" applyAlignment="1">
      <alignment horizontal="right"/>
    </xf>
    <xf numFmtId="164" fontId="18" fillId="5" borderId="13" xfId="0" applyFont="1" applyFill="1" applyBorder="1" applyAlignment="1">
      <alignment/>
    </xf>
    <xf numFmtId="164" fontId="18" fillId="5" borderId="14" xfId="0" applyFont="1" applyFill="1" applyBorder="1" applyAlignment="1">
      <alignment horizontal="center" vertical="center"/>
    </xf>
    <xf numFmtId="164" fontId="18" fillId="5" borderId="11" xfId="0" applyFont="1" applyFill="1" applyBorder="1" applyAlignment="1">
      <alignment vertical="top" wrapText="1"/>
    </xf>
    <xf numFmtId="164" fontId="18" fillId="5" borderId="12" xfId="0" applyFont="1" applyFill="1" applyBorder="1" applyAlignment="1">
      <alignment wrapText="1"/>
    </xf>
    <xf numFmtId="165" fontId="18" fillId="5" borderId="12" xfId="0" applyNumberFormat="1" applyFont="1" applyFill="1" applyBorder="1" applyAlignment="1">
      <alignment horizontal="right"/>
    </xf>
    <xf numFmtId="165" fontId="0" fillId="5" borderId="14" xfId="0" applyNumberFormat="1" applyFill="1" applyBorder="1" applyAlignment="1">
      <alignment horizontal="center" vertical="center"/>
    </xf>
    <xf numFmtId="164" fontId="18" fillId="5" borderId="13" xfId="0" applyFont="1" applyFill="1" applyBorder="1" applyAlignment="1">
      <alignment vertical="top"/>
    </xf>
    <xf numFmtId="164" fontId="18" fillId="5" borderId="11" xfId="0" applyFont="1" applyFill="1" applyBorder="1" applyAlignment="1">
      <alignment horizontal="center" vertical="center"/>
    </xf>
    <xf numFmtId="164" fontId="18" fillId="9" borderId="13" xfId="0" applyFont="1" applyFill="1" applyBorder="1" applyAlignment="1">
      <alignment vertical="top"/>
    </xf>
    <xf numFmtId="164" fontId="18" fillId="9" borderId="13" xfId="0" applyFont="1" applyFill="1" applyBorder="1" applyAlignment="1">
      <alignment horizontal="center" vertical="center"/>
    </xf>
    <xf numFmtId="164" fontId="18" fillId="9" borderId="11" xfId="0" applyFont="1" applyFill="1" applyBorder="1" applyAlignment="1">
      <alignment vertical="top" wrapText="1"/>
    </xf>
    <xf numFmtId="164" fontId="18" fillId="9" borderId="12" xfId="0" applyFont="1" applyFill="1" applyBorder="1" applyAlignment="1">
      <alignment wrapText="1"/>
    </xf>
    <xf numFmtId="165" fontId="18" fillId="9" borderId="12" xfId="0" applyNumberFormat="1" applyFont="1" applyFill="1" applyBorder="1" applyAlignment="1">
      <alignment horizontal="right"/>
    </xf>
    <xf numFmtId="164" fontId="18" fillId="6" borderId="14" xfId="0" applyFont="1" applyFill="1" applyBorder="1" applyAlignment="1">
      <alignment vertical="top"/>
    </xf>
    <xf numFmtId="164" fontId="18" fillId="6" borderId="15" xfId="0" applyFont="1" applyFill="1" applyBorder="1" applyAlignment="1">
      <alignment horizontal="center" vertical="center"/>
    </xf>
    <xf numFmtId="164" fontId="18" fillId="6" borderId="15" xfId="0" applyFont="1" applyFill="1" applyBorder="1" applyAlignment="1">
      <alignment vertical="top" wrapText="1"/>
    </xf>
    <xf numFmtId="164" fontId="18" fillId="6" borderId="14" xfId="0" applyFont="1" applyFill="1" applyBorder="1" applyAlignment="1">
      <alignment wrapText="1"/>
    </xf>
    <xf numFmtId="165" fontId="18" fillId="6" borderId="14" xfId="0" applyNumberFormat="1" applyFont="1" applyFill="1" applyBorder="1" applyAlignment="1">
      <alignment horizontal="right"/>
    </xf>
    <xf numFmtId="164" fontId="18" fillId="6" borderId="11" xfId="0" applyFont="1" applyFill="1" applyBorder="1" applyAlignment="1">
      <alignment horizontal="center" vertical="center"/>
    </xf>
    <xf numFmtId="164" fontId="18" fillId="6" borderId="11" xfId="0" applyFont="1" applyFill="1" applyBorder="1" applyAlignment="1">
      <alignment vertical="top" wrapText="1"/>
    </xf>
    <xf numFmtId="164" fontId="18" fillId="7" borderId="14" xfId="0" applyFont="1" applyFill="1" applyBorder="1" applyAlignment="1">
      <alignment vertical="top"/>
    </xf>
    <xf numFmtId="164" fontId="18" fillId="7" borderId="14" xfId="0" applyFont="1" applyFill="1" applyBorder="1" applyAlignment="1">
      <alignment horizontal="center" vertical="center"/>
    </xf>
    <xf numFmtId="164" fontId="18" fillId="7" borderId="15" xfId="0" applyFont="1" applyFill="1" applyBorder="1" applyAlignment="1">
      <alignment vertical="top" wrapText="1"/>
    </xf>
    <xf numFmtId="164" fontId="18" fillId="7" borderId="14" xfId="0" applyFont="1" applyFill="1" applyBorder="1" applyAlignment="1">
      <alignment wrapText="1"/>
    </xf>
    <xf numFmtId="165" fontId="18" fillId="7" borderId="14" xfId="0" applyNumberFormat="1" applyFont="1" applyFill="1" applyBorder="1" applyAlignment="1">
      <alignment horizontal="right"/>
    </xf>
    <xf numFmtId="165" fontId="0" fillId="7" borderId="14" xfId="0" applyNumberFormat="1" applyFill="1" applyBorder="1" applyAlignment="1">
      <alignment horizontal="center" vertical="center"/>
    </xf>
    <xf numFmtId="164" fontId="18" fillId="7" borderId="11" xfId="0" applyFont="1" applyFill="1" applyBorder="1" applyAlignment="1">
      <alignment vertical="top" wrapText="1"/>
    </xf>
    <xf numFmtId="164" fontId="18" fillId="7" borderId="16" xfId="0" applyFont="1" applyFill="1" applyBorder="1" applyAlignment="1">
      <alignment horizontal="center" vertical="center"/>
    </xf>
    <xf numFmtId="164" fontId="18" fillId="7" borderId="11" xfId="0" applyFont="1" applyFill="1" applyBorder="1" applyAlignment="1">
      <alignment horizontal="center" vertical="center"/>
    </xf>
    <xf numFmtId="164" fontId="18" fillId="10" borderId="13" xfId="0" applyFont="1" applyFill="1" applyBorder="1" applyAlignment="1">
      <alignment vertical="top"/>
    </xf>
    <xf numFmtId="164" fontId="18" fillId="10" borderId="14" xfId="0" applyFont="1" applyFill="1" applyBorder="1" applyAlignment="1">
      <alignment horizontal="center" vertical="center"/>
    </xf>
    <xf numFmtId="164" fontId="18" fillId="10" borderId="11" xfId="0" applyFont="1" applyFill="1" applyBorder="1" applyAlignment="1">
      <alignment vertical="top" wrapText="1"/>
    </xf>
    <xf numFmtId="164" fontId="18" fillId="10" borderId="12" xfId="0" applyFont="1" applyFill="1" applyBorder="1" applyAlignment="1">
      <alignment wrapText="1"/>
    </xf>
    <xf numFmtId="165" fontId="18" fillId="10" borderId="12" xfId="0" applyNumberFormat="1" applyFont="1" applyFill="1" applyBorder="1" applyAlignment="1">
      <alignment horizontal="right"/>
    </xf>
    <xf numFmtId="165" fontId="0" fillId="10" borderId="14" xfId="0" applyNumberFormat="1" applyFill="1" applyBorder="1" applyAlignment="1">
      <alignment horizontal="center" vertical="center"/>
    </xf>
    <xf numFmtId="164" fontId="18" fillId="10" borderId="15" xfId="0" applyFont="1" applyFill="1" applyBorder="1" applyAlignment="1">
      <alignment horizontal="center" vertical="center"/>
    </xf>
    <xf numFmtId="164" fontId="18" fillId="15" borderId="13" xfId="0" applyFont="1" applyFill="1" applyBorder="1" applyAlignment="1">
      <alignment vertical="top"/>
    </xf>
    <xf numFmtId="164" fontId="18" fillId="15" borderId="14" xfId="0" applyFont="1" applyFill="1" applyBorder="1" applyAlignment="1">
      <alignment horizontal="center" vertical="center"/>
    </xf>
    <xf numFmtId="164" fontId="18" fillId="15" borderId="15" xfId="0" applyFont="1" applyFill="1" applyBorder="1" applyAlignment="1">
      <alignment horizontal="center" vertical="center"/>
    </xf>
    <xf numFmtId="164" fontId="18" fillId="15" borderId="11" xfId="0" applyFont="1" applyFill="1" applyBorder="1" applyAlignment="1">
      <alignment vertical="top" wrapText="1"/>
    </xf>
    <xf numFmtId="164" fontId="18" fillId="15" borderId="12" xfId="0" applyFont="1" applyFill="1" applyBorder="1" applyAlignment="1">
      <alignment wrapText="1"/>
    </xf>
    <xf numFmtId="165" fontId="18" fillId="15" borderId="12" xfId="0" applyNumberFormat="1" applyFont="1" applyFill="1" applyBorder="1" applyAlignment="1">
      <alignment horizontal="right"/>
    </xf>
    <xf numFmtId="165" fontId="0" fillId="15" borderId="14" xfId="0" applyNumberFormat="1" applyFill="1" applyBorder="1" applyAlignment="1">
      <alignment horizontal="center" vertical="center"/>
    </xf>
    <xf numFmtId="165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10" zoomScaleNormal="110" workbookViewId="0" topLeftCell="A13">
      <selection activeCell="I26" sqref="I26"/>
    </sheetView>
  </sheetViews>
  <sheetFormatPr defaultColWidth="9.140625" defaultRowHeight="15"/>
  <cols>
    <col min="1" max="3" width="6.421875" style="0" customWidth="1"/>
    <col min="4" max="4" width="79.57421875" style="0" customWidth="1"/>
    <col min="5" max="5" width="15.140625" style="0" customWidth="1"/>
    <col min="6" max="6" width="12.28125" style="0" customWidth="1"/>
    <col min="7" max="7" width="12.421875" style="0" customWidth="1"/>
  </cols>
  <sheetData>
    <row r="1" spans="1:6" ht="27.75" customHeight="1">
      <c r="A1" s="1" t="s">
        <v>0</v>
      </c>
      <c r="B1" s="2"/>
      <c r="C1" s="2"/>
      <c r="D1" s="3" t="s">
        <v>1</v>
      </c>
      <c r="E1" s="4"/>
      <c r="F1" s="5"/>
    </row>
    <row r="2" spans="1:7" ht="47.25" customHeight="1">
      <c r="A2" s="6" t="s">
        <v>2</v>
      </c>
      <c r="B2" s="7">
        <v>1</v>
      </c>
      <c r="C2" s="7">
        <v>1</v>
      </c>
      <c r="D2" s="8" t="s">
        <v>3</v>
      </c>
      <c r="E2" s="9" t="s">
        <v>4</v>
      </c>
      <c r="F2" s="10">
        <v>982274</v>
      </c>
      <c r="G2" s="11">
        <v>982274</v>
      </c>
    </row>
    <row r="3" spans="1:7" ht="48.75">
      <c r="A3" s="12" t="s">
        <v>5</v>
      </c>
      <c r="B3" s="13">
        <v>2</v>
      </c>
      <c r="C3" s="14">
        <v>1</v>
      </c>
      <c r="D3" s="15" t="s">
        <v>6</v>
      </c>
      <c r="E3" s="16" t="s">
        <v>7</v>
      </c>
      <c r="F3" s="17">
        <v>240000</v>
      </c>
      <c r="G3" s="17">
        <v>240000</v>
      </c>
    </row>
    <row r="4" spans="1:7" ht="24" customHeight="1">
      <c r="A4" s="12"/>
      <c r="B4" s="18"/>
      <c r="C4" s="14"/>
      <c r="D4" s="19" t="s">
        <v>8</v>
      </c>
      <c r="E4" s="16"/>
      <c r="F4" s="17"/>
      <c r="G4" s="17"/>
    </row>
    <row r="5" spans="1:7" ht="48" customHeight="1">
      <c r="A5" s="20" t="s">
        <v>9</v>
      </c>
      <c r="B5" s="21">
        <v>3</v>
      </c>
      <c r="C5" s="22">
        <v>1</v>
      </c>
      <c r="D5" s="23" t="s">
        <v>10</v>
      </c>
      <c r="E5" s="24" t="s">
        <v>11</v>
      </c>
      <c r="F5" s="25">
        <v>300000</v>
      </c>
      <c r="G5" s="26">
        <f>SUM(F5+F6+F7)</f>
        <v>1200989</v>
      </c>
    </row>
    <row r="6" spans="1:7" ht="36.75" customHeight="1">
      <c r="A6" s="20" t="s">
        <v>12</v>
      </c>
      <c r="B6" s="21"/>
      <c r="C6" s="27">
        <v>2</v>
      </c>
      <c r="D6" s="28" t="s">
        <v>13</v>
      </c>
      <c r="E6" s="24" t="s">
        <v>14</v>
      </c>
      <c r="F6" s="25">
        <v>430000</v>
      </c>
      <c r="G6" s="26"/>
    </row>
    <row r="7" spans="1:7" ht="24.75">
      <c r="A7" s="29" t="s">
        <v>15</v>
      </c>
      <c r="B7" s="21"/>
      <c r="C7" s="22">
        <v>3</v>
      </c>
      <c r="D7" s="30" t="s">
        <v>16</v>
      </c>
      <c r="E7" s="31" t="s">
        <v>14</v>
      </c>
      <c r="F7" s="32">
        <v>470989</v>
      </c>
      <c r="G7" s="26"/>
    </row>
    <row r="8" spans="1:7" ht="22.5" customHeight="1">
      <c r="A8" s="29"/>
      <c r="B8" s="21"/>
      <c r="C8" s="22"/>
      <c r="D8" s="23" t="s">
        <v>17</v>
      </c>
      <c r="E8" s="31"/>
      <c r="F8" s="32"/>
      <c r="G8" s="26"/>
    </row>
    <row r="9" spans="1:7" ht="33.75" customHeight="1">
      <c r="A9" s="33" t="s">
        <v>18</v>
      </c>
      <c r="B9" s="34">
        <v>4</v>
      </c>
      <c r="C9" s="34">
        <v>1</v>
      </c>
      <c r="D9" s="35" t="s">
        <v>19</v>
      </c>
      <c r="E9" s="36" t="s">
        <v>20</v>
      </c>
      <c r="F9" s="37">
        <v>1000000</v>
      </c>
      <c r="G9" s="38">
        <f>SUM(F10+F10)</f>
        <v>560000</v>
      </c>
    </row>
    <row r="10" spans="1:7" ht="24.75">
      <c r="A10" s="39" t="s">
        <v>21</v>
      </c>
      <c r="B10" s="34"/>
      <c r="C10" s="40">
        <v>2</v>
      </c>
      <c r="D10" s="35" t="s">
        <v>22</v>
      </c>
      <c r="E10" s="36" t="s">
        <v>23</v>
      </c>
      <c r="F10" s="37">
        <v>280000</v>
      </c>
      <c r="G10" s="38"/>
    </row>
    <row r="11" spans="1:7" ht="33.75" customHeight="1">
      <c r="A11" s="41" t="s">
        <v>24</v>
      </c>
      <c r="B11" s="42">
        <v>5</v>
      </c>
      <c r="C11" s="42">
        <v>1</v>
      </c>
      <c r="D11" s="43" t="s">
        <v>25</v>
      </c>
      <c r="E11" s="44" t="s">
        <v>26</v>
      </c>
      <c r="F11" s="45">
        <v>296438</v>
      </c>
      <c r="G11" s="45">
        <v>296438</v>
      </c>
    </row>
    <row r="12" spans="1:7" ht="24.75">
      <c r="A12" s="46" t="s">
        <v>27</v>
      </c>
      <c r="B12" s="47">
        <v>6</v>
      </c>
      <c r="C12" s="47">
        <v>1</v>
      </c>
      <c r="D12" s="48" t="s">
        <v>28</v>
      </c>
      <c r="E12" s="49" t="s">
        <v>29</v>
      </c>
      <c r="F12" s="50">
        <v>3741565</v>
      </c>
      <c r="G12" s="50">
        <v>3741565</v>
      </c>
    </row>
    <row r="13" spans="1:7" ht="21" customHeight="1">
      <c r="A13" s="46"/>
      <c r="B13" s="51"/>
      <c r="C13" s="51"/>
      <c r="D13" s="52" t="s">
        <v>30</v>
      </c>
      <c r="E13" s="49"/>
      <c r="F13" s="50"/>
      <c r="G13" s="50"/>
    </row>
    <row r="14" spans="1:7" ht="13.5">
      <c r="A14" s="53" t="s">
        <v>31</v>
      </c>
      <c r="B14" s="54">
        <v>7</v>
      </c>
      <c r="C14" s="54">
        <v>1</v>
      </c>
      <c r="D14" s="55" t="s">
        <v>32</v>
      </c>
      <c r="E14" s="56" t="s">
        <v>33</v>
      </c>
      <c r="F14" s="57">
        <v>797275</v>
      </c>
      <c r="G14" s="58">
        <f>SUM(F14+F16+F18)</f>
        <v>1594304</v>
      </c>
    </row>
    <row r="15" spans="1:7" ht="13.5">
      <c r="A15" s="53"/>
      <c r="B15" s="54"/>
      <c r="C15" s="54"/>
      <c r="D15" s="59" t="s">
        <v>34</v>
      </c>
      <c r="E15" s="56"/>
      <c r="F15" s="57"/>
      <c r="G15" s="58"/>
    </row>
    <row r="16" spans="1:7" ht="13.5">
      <c r="A16" s="53" t="s">
        <v>35</v>
      </c>
      <c r="B16" s="54"/>
      <c r="C16" s="60">
        <v>2</v>
      </c>
      <c r="D16" s="55" t="s">
        <v>36</v>
      </c>
      <c r="E16" s="56" t="s">
        <v>37</v>
      </c>
      <c r="F16" s="57">
        <v>597029</v>
      </c>
      <c r="G16" s="58"/>
    </row>
    <row r="17" spans="1:7" ht="13.5">
      <c r="A17" s="53"/>
      <c r="B17" s="54"/>
      <c r="C17" s="61"/>
      <c r="D17" s="59" t="s">
        <v>34</v>
      </c>
      <c r="E17" s="56"/>
      <c r="F17" s="57"/>
      <c r="G17" s="58"/>
    </row>
    <row r="18" spans="1:7" ht="13.5">
      <c r="A18" s="53" t="s">
        <v>38</v>
      </c>
      <c r="B18" s="54"/>
      <c r="C18" s="60">
        <v>3</v>
      </c>
      <c r="D18" s="55" t="s">
        <v>39</v>
      </c>
      <c r="E18" s="56" t="s">
        <v>37</v>
      </c>
      <c r="F18" s="57">
        <v>200000</v>
      </c>
      <c r="G18" s="58"/>
    </row>
    <row r="19" spans="1:7" ht="13.5">
      <c r="A19" s="53"/>
      <c r="B19" s="54"/>
      <c r="C19" s="61"/>
      <c r="D19" s="59" t="s">
        <v>40</v>
      </c>
      <c r="E19" s="56"/>
      <c r="F19" s="57"/>
      <c r="G19" s="58"/>
    </row>
    <row r="20" spans="1:7" ht="46.5" customHeight="1">
      <c r="A20" s="62" t="s">
        <v>41</v>
      </c>
      <c r="B20" s="63">
        <v>8</v>
      </c>
      <c r="C20" s="63">
        <v>1</v>
      </c>
      <c r="D20" s="64" t="s">
        <v>42</v>
      </c>
      <c r="E20" s="65" t="s">
        <v>43</v>
      </c>
      <c r="F20" s="66">
        <v>135900</v>
      </c>
      <c r="G20" s="67">
        <f>SUM(F20+F21+F22+F23+F24+F25)</f>
        <v>1297600</v>
      </c>
    </row>
    <row r="21" spans="1:7" ht="48" customHeight="1">
      <c r="A21" s="62" t="s">
        <v>44</v>
      </c>
      <c r="B21" s="63"/>
      <c r="C21" s="63">
        <v>2</v>
      </c>
      <c r="D21" s="64" t="s">
        <v>45</v>
      </c>
      <c r="E21" s="65" t="s">
        <v>46</v>
      </c>
      <c r="F21" s="66">
        <v>137200</v>
      </c>
      <c r="G21" s="67"/>
    </row>
    <row r="22" spans="1:7" ht="45" customHeight="1">
      <c r="A22" s="62" t="s">
        <v>47</v>
      </c>
      <c r="B22" s="63"/>
      <c r="C22" s="68">
        <v>3</v>
      </c>
      <c r="D22" s="64" t="s">
        <v>48</v>
      </c>
      <c r="E22" s="65" t="s">
        <v>46</v>
      </c>
      <c r="F22" s="66">
        <v>186000</v>
      </c>
      <c r="G22" s="67"/>
    </row>
    <row r="23" spans="1:7" ht="30.75" customHeight="1">
      <c r="A23" s="62" t="s">
        <v>49</v>
      </c>
      <c r="B23" s="63"/>
      <c r="C23" s="63">
        <v>4</v>
      </c>
      <c r="D23" s="64" t="s">
        <v>50</v>
      </c>
      <c r="E23" s="65" t="s">
        <v>46</v>
      </c>
      <c r="F23" s="66">
        <v>38500</v>
      </c>
      <c r="G23" s="67"/>
    </row>
    <row r="24" spans="1:7" ht="36.75">
      <c r="A24" s="62" t="s">
        <v>51</v>
      </c>
      <c r="B24" s="63"/>
      <c r="C24" s="68">
        <v>5</v>
      </c>
      <c r="D24" s="64" t="s">
        <v>52</v>
      </c>
      <c r="E24" s="65" t="s">
        <v>46</v>
      </c>
      <c r="F24" s="66">
        <v>400000</v>
      </c>
      <c r="G24" s="67"/>
    </row>
    <row r="25" spans="1:7" ht="31.5" customHeight="1">
      <c r="A25" s="62" t="s">
        <v>53</v>
      </c>
      <c r="B25" s="63"/>
      <c r="C25" s="63">
        <v>6</v>
      </c>
      <c r="D25" s="64" t="s">
        <v>54</v>
      </c>
      <c r="E25" s="65" t="s">
        <v>46</v>
      </c>
      <c r="F25" s="66">
        <v>400000</v>
      </c>
      <c r="G25" s="67"/>
    </row>
    <row r="26" spans="1:7" ht="36" customHeight="1">
      <c r="A26" s="69" t="s">
        <v>55</v>
      </c>
      <c r="B26" s="70">
        <v>9</v>
      </c>
      <c r="C26" s="71">
        <v>1</v>
      </c>
      <c r="D26" s="72" t="s">
        <v>56</v>
      </c>
      <c r="E26" s="73" t="s">
        <v>57</v>
      </c>
      <c r="F26" s="74">
        <v>450000</v>
      </c>
      <c r="G26" s="75">
        <f>SUM(F29+F28+F27+F26)</f>
        <v>1175000</v>
      </c>
    </row>
    <row r="27" spans="1:7" ht="30.75" customHeight="1">
      <c r="A27" s="69" t="s">
        <v>58</v>
      </c>
      <c r="B27" s="70"/>
      <c r="C27" s="70">
        <v>2</v>
      </c>
      <c r="D27" s="72" t="s">
        <v>59</v>
      </c>
      <c r="E27" s="73" t="s">
        <v>60</v>
      </c>
      <c r="F27" s="74">
        <v>200000</v>
      </c>
      <c r="G27" s="75"/>
    </row>
    <row r="28" spans="1:7" ht="30.75" customHeight="1">
      <c r="A28" s="69" t="s">
        <v>61</v>
      </c>
      <c r="B28" s="70"/>
      <c r="C28" s="71">
        <v>3</v>
      </c>
      <c r="D28" s="72" t="s">
        <v>62</v>
      </c>
      <c r="E28" s="73" t="s">
        <v>60</v>
      </c>
      <c r="F28" s="74">
        <v>75000</v>
      </c>
      <c r="G28" s="75"/>
    </row>
    <row r="29" spans="1:7" ht="49.5" customHeight="1">
      <c r="A29" s="69" t="s">
        <v>63</v>
      </c>
      <c r="B29" s="70"/>
      <c r="C29" s="70">
        <v>4</v>
      </c>
      <c r="D29" s="72" t="s">
        <v>64</v>
      </c>
      <c r="E29" s="73" t="s">
        <v>60</v>
      </c>
      <c r="F29" s="74">
        <v>450000</v>
      </c>
      <c r="G29" s="75"/>
    </row>
    <row r="30" spans="6:7" ht="13.5">
      <c r="F30" s="76">
        <f>SUM(F2:F29)</f>
        <v>11808170</v>
      </c>
      <c r="G30" s="76">
        <f>SUM(G26,G2:G24)</f>
        <v>11088170</v>
      </c>
    </row>
  </sheetData>
  <mergeCells count="33">
    <mergeCell ref="A3:A4"/>
    <mergeCell ref="C3:C4"/>
    <mergeCell ref="E3:E4"/>
    <mergeCell ref="F3:F4"/>
    <mergeCell ref="G3:G4"/>
    <mergeCell ref="B5:B8"/>
    <mergeCell ref="G5:G8"/>
    <mergeCell ref="A7:A8"/>
    <mergeCell ref="C7:C8"/>
    <mergeCell ref="E7:E8"/>
    <mergeCell ref="F7:F8"/>
    <mergeCell ref="B9:B10"/>
    <mergeCell ref="G9:G10"/>
    <mergeCell ref="A12:A13"/>
    <mergeCell ref="E12:E13"/>
    <mergeCell ref="F12:F13"/>
    <mergeCell ref="G12:G13"/>
    <mergeCell ref="A14:A15"/>
    <mergeCell ref="B14:B19"/>
    <mergeCell ref="C14:C15"/>
    <mergeCell ref="E14:E15"/>
    <mergeCell ref="F14:F15"/>
    <mergeCell ref="G14:G19"/>
    <mergeCell ref="A16:A17"/>
    <mergeCell ref="E16:E17"/>
    <mergeCell ref="F16:F17"/>
    <mergeCell ref="A18:A19"/>
    <mergeCell ref="E18:E19"/>
    <mergeCell ref="F18:F19"/>
    <mergeCell ref="B20:B25"/>
    <mergeCell ref="G20:G25"/>
    <mergeCell ref="B26:B29"/>
    <mergeCell ref="G26:G29"/>
  </mergeCells>
  <printOptions/>
  <pageMargins left="0.42986111111111114" right="0.30972222222222223" top="0.4201388888888889" bottom="0.4798611111111111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I10" sqref="I10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MKomsiyska</dc:creator>
  <cp:keywords/>
  <dc:description/>
  <cp:lastModifiedBy>MKomsiyska</cp:lastModifiedBy>
  <cp:lastPrinted>2014-04-07T12:54:16Z</cp:lastPrinted>
  <dcterms:created xsi:type="dcterms:W3CDTF">2014-04-07T12:32:12Z</dcterms:created>
  <dcterms:modified xsi:type="dcterms:W3CDTF">2014-04-09T07:09:09Z</dcterms:modified>
  <cp:category/>
  <cp:version/>
  <cp:contentType/>
  <cp:contentStatus/>
</cp:coreProperties>
</file>