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8. USB-16GB\1.3. ХРИСТО БАБАЧЕВ\14. ОБЛАСТ ПАЗАРДЖИК\2. Укрепване-р.Марица\2.2 Тръжна процедура\1. Подготовка_Търг\"/>
    </mc:Choice>
  </mc:AlternateContent>
  <xr:revisionPtr revIDLastSave="0" documentId="13_ncr:1_{C6BD6CB6-5A4E-4EC0-8E23-A0A7D19F487D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КСС" sheetId="4" r:id="rId1"/>
  </sheets>
  <definedNames>
    <definedName name="OLE_LINK1" localSheetId="0">КСС!#REF!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8" i="4" l="1"/>
  <c r="G57" i="4"/>
  <c r="G56" i="4"/>
  <c r="G55" i="4"/>
  <c r="G52" i="4"/>
  <c r="G51" i="4"/>
  <c r="G50" i="4"/>
  <c r="G49" i="4"/>
  <c r="G46" i="4"/>
  <c r="G45" i="4"/>
  <c r="G44" i="4"/>
  <c r="G43" i="4"/>
  <c r="G42" i="4"/>
  <c r="G41" i="4"/>
  <c r="G40" i="4"/>
  <c r="G37" i="4"/>
  <c r="G36" i="4"/>
  <c r="G35" i="4"/>
  <c r="G34" i="4"/>
  <c r="G33" i="4"/>
  <c r="G32" i="4"/>
  <c r="G31" i="4"/>
  <c r="G30" i="4"/>
  <c r="G29" i="4"/>
  <c r="G28" i="4"/>
  <c r="G27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25" i="4" l="1"/>
  <c r="G38" i="4"/>
  <c r="G47" i="4"/>
  <c r="G53" i="4"/>
  <c r="G59" i="4"/>
  <c r="G60" i="4" l="1"/>
  <c r="G61" i="4" l="1"/>
  <c r="G62" i="4"/>
</calcChain>
</file>

<file path=xl/sharedStrings.xml><?xml version="1.0" encoding="utf-8"?>
<sst xmlns="http://schemas.openxmlformats.org/spreadsheetml/2006/main" count="150" uniqueCount="55">
  <si>
    <t>Шифър</t>
  </si>
  <si>
    <t>Наименование</t>
  </si>
  <si>
    <t>мярка</t>
  </si>
  <si>
    <t>К-во</t>
  </si>
  <si>
    <t>цена</t>
  </si>
  <si>
    <t>БРЕГОЗАЩИТНА ДИГА</t>
  </si>
  <si>
    <t>8101402230</t>
  </si>
  <si>
    <t>ИЗКОП С БАГЕР ЗЕМ.ПОЧВИ ПРИ 2 УТ.У-ВИЯ НА ТРАНСПОРТ &lt;&lt;01-04-029&gt;&gt;</t>
  </si>
  <si>
    <t>м3</t>
  </si>
  <si>
    <t>*351100140</t>
  </si>
  <si>
    <t>ПРЕВОЗ НА ЗЕМНИ МАСИ НА 2 КМ</t>
  </si>
  <si>
    <t>8101409212</t>
  </si>
  <si>
    <t>РАЗРИВАНЕ С БУЛДОЗЕР ИЛИ ЗАСИПВАНЕ ИЗКОПИ С ПРОБ. 41-100 М. ПРИ УТ.У-ВИЯ &lt;&lt;01-04-068&gt;&gt;</t>
  </si>
  <si>
    <t>*000000002</t>
  </si>
  <si>
    <t>ДОБИВАНЕ НА ТРОШЕН КАМЪК С ГОЛЕМИНА 5до40 КГ ОТ КАРИЕРА ОГНЯНОВО</t>
  </si>
  <si>
    <t>*000000003</t>
  </si>
  <si>
    <t>ДОБИВАНЕ НА ТРОШЕН КАМЪК С ГОЛЕМИНА15 до300 КГ ОТ КАРИЕРА ОГНЯНОВО</t>
  </si>
  <si>
    <t>*000000004</t>
  </si>
  <si>
    <t>ДОБИВАНЕ НА ТРОШЕН КАМЪК С ГОЛЕМИНА1000 до3000 КГ ОТ КАРИЕРА ОГНЯНОВО</t>
  </si>
  <si>
    <t>*000000001</t>
  </si>
  <si>
    <t>ПРЕВОЗ ТРОШЕН КАМЪК НА 16 КМ ОТ КАРИЕРА ОГНЯНОВО</t>
  </si>
  <si>
    <t>8101409221</t>
  </si>
  <si>
    <t>РАЗРИВАНЕ С БУЛДОЗЕР СКАЛНИ МАСИ /5-40кг/ С ПРОБЕГ ДО 40М ПРИ УТ.У-ВИЯ &lt;&lt;01-04-069&gt;&gt;</t>
  </si>
  <si>
    <t>8101114217</t>
  </si>
  <si>
    <t>УПЛЪТНЯВАНЕ СКАЛНА МАСА СЪС САМОХОДЕН ВИБРОВАЛЯК 7до10Т &lt;&lt;01-01-068&gt;&gt;</t>
  </si>
  <si>
    <t>8101409121</t>
  </si>
  <si>
    <t>РАЗРИВАНЕ С БУЛДОЗЕР СКАЛНИ МАСИ 15 до 300кг/  С ПРОБЕГ ДО 40М ПРИ НОРМ.У-ВИЯ &lt; &lt;&lt;01-04-065&gt;&gt;</t>
  </si>
  <si>
    <t>8103105000</t>
  </si>
  <si>
    <t>РЪЧНО ПОДРЕДЕН ЕДРОЛОМЕН КАМЪК 15-300кг &lt;&lt;03-01-005&gt;&gt;</t>
  </si>
  <si>
    <t>8101409122</t>
  </si>
  <si>
    <t>РАЗРИВАНЕ С БУЛДОЗЕР СКАЛНИ МАСИ 1000 до 3000кг ИЛИ ЗАСИПВАНЕ С ПРОБЕГ 41до100М &lt;&lt;01-04-066&gt;&gt;</t>
  </si>
  <si>
    <t>8116101211</t>
  </si>
  <si>
    <t>МОНТАЖ СКАЛНИ БЛОКОВЕ 1000 до3000 КГ  С АВТОКРАН , &lt;&lt;16-01-002&gt;&gt;</t>
  </si>
  <si>
    <t>8222310720</t>
  </si>
  <si>
    <t>МОТОРНО ВОДОЧЕРПЕНЕ НА ВОДА ОТ ОСНОВИ ДО 400 КВ</t>
  </si>
  <si>
    <t>мсм</t>
  </si>
  <si>
    <t>ДЪННИ ПРАГОВЕ</t>
  </si>
  <si>
    <t>ОТБИВАНЕ НА СТРОИТЕЛНИ ВОДИ /ОТБИВНА БУНА/</t>
  </si>
  <si>
    <t>8101403220</t>
  </si>
  <si>
    <t>НАТОВАРВАНЕ  СКАЛНА МАСА НА ТРАНСПОРТ С БАГЕР &lt;&lt;01-04-033&gt;&gt;</t>
  </si>
  <si>
    <t>8101402210</t>
  </si>
  <si>
    <t>ИЗКОП С БАГЕР ЗЕМ.ПОЧВИ ПРИ НОРМ.У-ВИЯ НА ТРАНСПОРТ &lt;&lt;01-04-027&gt;&gt;</t>
  </si>
  <si>
    <t>*000000005</t>
  </si>
  <si>
    <t>ПРЕВОЗ ЗЕМНИ МАСИ НА 5 КМ</t>
  </si>
  <si>
    <t>КОЛИЧЕСТВЕНО-СТОЙНОСТНА СМЕТКА</t>
  </si>
  <si>
    <t>ОБЕКТ:Вьзстановяване на разрушени подпорни стини и укрепване на десен бряг</t>
  </si>
  <si>
    <t xml:space="preserve">ДОПЪЛН.КОЛИЧ.ЗА НАДЗИЖДАНЕ НА БРЕГОЗАЩ.ДИГА </t>
  </si>
  <si>
    <t>ДОПЪЛН.КОЛИЧ.ЗА  ЗАСИПВАНЕ НА ИЗРОВЕНИТЕ  УЧАСТЪЦИ</t>
  </si>
  <si>
    <t>УКРЕПВАНЕ ДЕСЕН БРЯГ НА Р МАРИЦА - ОБЩО</t>
  </si>
  <si>
    <t>на река Марица срещо устието на река Тополница</t>
  </si>
  <si>
    <t>Образец №5</t>
  </si>
  <si>
    <t xml:space="preserve">стойност </t>
  </si>
  <si>
    <t>20% ДДС</t>
  </si>
  <si>
    <t>ВСИЧКО с ДДС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</si>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</sst>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5" fillId="0" borderId="1" xfId="0" quotePrefix="1" applyFont="1" applyBorder="1" applyAlignment="1">
      <alignment wrapText="1"/>
    </xf>
    <xf numFmtId="0" fontId="5" fillId="0" borderId="1" xfId="0" quotePrefix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4" fontId="5" fillId="0" borderId="0" xfId="0" applyNumberFormat="1" applyFont="1" applyAlignment="1">
      <alignment wrapText="1"/>
    </xf>
    <xf numFmtId="4" fontId="4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4" fontId="0" fillId="0" borderId="0" xfId="0" applyNumberFormat="1" applyFont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4" fontId="0" fillId="0" borderId="0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topLeftCell="A46" workbookViewId="0">
      <selection activeCell="G60" sqref="G60"/>
    </sheetView>
  </sheetViews>
  <sheetFormatPr defaultRowHeight="13.8" x14ac:dyDescent="0.3"/>
  <cols>
    <col min="1" max="1" width="4" style="11" bestFit="1" customWidth="1"/>
    <col min="2" max="2" width="11.21875" style="10" customWidth="1"/>
    <col min="3" max="3" width="73.21875" style="10" bestFit="1" customWidth="1"/>
    <col min="4" max="4" width="6.77734375" style="11" customWidth="1"/>
    <col min="5" max="5" width="6.44140625" style="11" bestFit="1" customWidth="1"/>
    <col min="6" max="6" width="5" style="11" bestFit="1" customWidth="1"/>
    <col min="7" max="7" width="8.77734375" style="22" customWidth="1"/>
    <col min="8" max="16384" width="8.88671875" style="10"/>
  </cols>
  <sheetData>
    <row r="1" spans="1:7" s="9" customFormat="1" ht="14.4" x14ac:dyDescent="0.3">
      <c r="A1" s="8"/>
      <c r="D1" s="8"/>
      <c r="E1" s="5" t="s">
        <v>50</v>
      </c>
      <c r="F1" s="5"/>
      <c r="G1" s="5"/>
    </row>
    <row r="2" spans="1:7" s="25" customFormat="1" ht="14.4" x14ac:dyDescent="0.3">
      <c r="A2" s="3" t="s">
        <v>45</v>
      </c>
      <c r="B2" s="3"/>
      <c r="C2" s="3"/>
      <c r="D2" s="3"/>
      <c r="E2" s="3"/>
      <c r="F2" s="3"/>
      <c r="G2" s="3"/>
    </row>
    <row r="3" spans="1:7" s="25" customFormat="1" ht="14.4" x14ac:dyDescent="0.3">
      <c r="A3" s="3" t="s">
        <v>49</v>
      </c>
      <c r="B3" s="3"/>
      <c r="C3" s="3"/>
      <c r="D3" s="3"/>
      <c r="E3" s="3"/>
      <c r="F3" s="3"/>
      <c r="G3" s="3"/>
    </row>
    <row r="4" spans="1:7" s="25" customFormat="1" ht="14.4" x14ac:dyDescent="0.3">
      <c r="A4" s="1"/>
      <c r="D4" s="26"/>
      <c r="E4" s="26"/>
      <c r="F4" s="26"/>
      <c r="G4" s="27"/>
    </row>
    <row r="5" spans="1:7" s="25" customFormat="1" ht="14.4" x14ac:dyDescent="0.3">
      <c r="A5" s="2" t="s">
        <v>44</v>
      </c>
      <c r="B5" s="2"/>
      <c r="C5" s="2"/>
      <c r="D5" s="2"/>
      <c r="E5" s="2"/>
      <c r="F5" s="2"/>
      <c r="G5" s="2"/>
    </row>
    <row r="6" spans="1:7" s="25" customFormat="1" ht="14.4" x14ac:dyDescent="0.3">
      <c r="A6" s="28"/>
      <c r="B6" s="29"/>
      <c r="D6" s="28"/>
      <c r="E6" s="28"/>
      <c r="F6" s="28"/>
      <c r="G6" s="30"/>
    </row>
    <row r="7" spans="1:7" s="4" customFormat="1" ht="28.8" x14ac:dyDescent="0.3">
      <c r="A7" s="6" t="s">
        <v>54</v>
      </c>
      <c r="B7" s="7" t="s">
        <v>0</v>
      </c>
      <c r="C7" s="7" t="s">
        <v>1</v>
      </c>
      <c r="D7" s="6" t="s">
        <v>2</v>
      </c>
      <c r="E7" s="6" t="s">
        <v>3</v>
      </c>
      <c r="F7" s="6" t="s">
        <v>4</v>
      </c>
      <c r="G7" s="31" t="s">
        <v>51</v>
      </c>
    </row>
    <row r="8" spans="1:7" x14ac:dyDescent="0.3">
      <c r="A8" s="15"/>
      <c r="B8" s="16"/>
      <c r="C8" s="17" t="s">
        <v>5</v>
      </c>
      <c r="D8" s="15"/>
      <c r="E8" s="15"/>
      <c r="F8" s="15"/>
      <c r="G8" s="24"/>
    </row>
    <row r="9" spans="1:7" x14ac:dyDescent="0.3">
      <c r="A9" s="15">
        <v>1</v>
      </c>
      <c r="B9" s="18" t="s">
        <v>6</v>
      </c>
      <c r="C9" s="18" t="s">
        <v>7</v>
      </c>
      <c r="D9" s="19" t="s">
        <v>8</v>
      </c>
      <c r="E9" s="20">
        <v>5614</v>
      </c>
      <c r="F9" s="20"/>
      <c r="G9" s="24">
        <f>E9*F9</f>
        <v>0</v>
      </c>
    </row>
    <row r="10" spans="1:7" x14ac:dyDescent="0.3">
      <c r="A10" s="15">
        <v>2</v>
      </c>
      <c r="B10" s="18" t="s">
        <v>9</v>
      </c>
      <c r="C10" s="18" t="s">
        <v>10</v>
      </c>
      <c r="D10" s="19" t="s">
        <v>8</v>
      </c>
      <c r="E10" s="20">
        <v>5614</v>
      </c>
      <c r="F10" s="20"/>
      <c r="G10" s="24">
        <f t="shared" ref="G10:G24" si="0">E10*F10</f>
        <v>0</v>
      </c>
    </row>
    <row r="11" spans="1:7" ht="27.6" x14ac:dyDescent="0.3">
      <c r="A11" s="15">
        <v>3</v>
      </c>
      <c r="B11" s="18" t="s">
        <v>11</v>
      </c>
      <c r="C11" s="18" t="s">
        <v>12</v>
      </c>
      <c r="D11" s="19" t="s">
        <v>8</v>
      </c>
      <c r="E11" s="20">
        <v>5614</v>
      </c>
      <c r="F11" s="20"/>
      <c r="G11" s="24">
        <f t="shared" si="0"/>
        <v>0</v>
      </c>
    </row>
    <row r="12" spans="1:7" x14ac:dyDescent="0.3">
      <c r="A12" s="15">
        <v>4</v>
      </c>
      <c r="B12" s="18" t="s">
        <v>13</v>
      </c>
      <c r="C12" s="18" t="s">
        <v>14</v>
      </c>
      <c r="D12" s="19" t="s">
        <v>8</v>
      </c>
      <c r="E12" s="20">
        <v>6389</v>
      </c>
      <c r="F12" s="20"/>
      <c r="G12" s="24">
        <f t="shared" si="0"/>
        <v>0</v>
      </c>
    </row>
    <row r="13" spans="1:7" x14ac:dyDescent="0.3">
      <c r="A13" s="15">
        <v>5</v>
      </c>
      <c r="B13" s="18" t="s">
        <v>15</v>
      </c>
      <c r="C13" s="18" t="s">
        <v>16</v>
      </c>
      <c r="D13" s="19" t="s">
        <v>8</v>
      </c>
      <c r="E13" s="20">
        <v>5022</v>
      </c>
      <c r="F13" s="20"/>
      <c r="G13" s="24">
        <f t="shared" si="0"/>
        <v>0</v>
      </c>
    </row>
    <row r="14" spans="1:7" x14ac:dyDescent="0.3">
      <c r="A14" s="15">
        <v>6</v>
      </c>
      <c r="B14" s="18" t="s">
        <v>17</v>
      </c>
      <c r="C14" s="18" t="s">
        <v>18</v>
      </c>
      <c r="D14" s="19" t="s">
        <v>8</v>
      </c>
      <c r="E14" s="20">
        <v>8523</v>
      </c>
      <c r="F14" s="20"/>
      <c r="G14" s="24">
        <f t="shared" si="0"/>
        <v>0</v>
      </c>
    </row>
    <row r="15" spans="1:7" x14ac:dyDescent="0.3">
      <c r="A15" s="15">
        <v>7</v>
      </c>
      <c r="B15" s="18" t="s">
        <v>19</v>
      </c>
      <c r="C15" s="18" t="s">
        <v>20</v>
      </c>
      <c r="D15" s="19" t="s">
        <v>8</v>
      </c>
      <c r="E15" s="20">
        <v>20020</v>
      </c>
      <c r="F15" s="20"/>
      <c r="G15" s="24">
        <f t="shared" si="0"/>
        <v>0</v>
      </c>
    </row>
    <row r="16" spans="1:7" ht="27.6" x14ac:dyDescent="0.3">
      <c r="A16" s="15">
        <v>8</v>
      </c>
      <c r="B16" s="18" t="s">
        <v>21</v>
      </c>
      <c r="C16" s="18" t="s">
        <v>22</v>
      </c>
      <c r="D16" s="19" t="s">
        <v>8</v>
      </c>
      <c r="E16" s="20">
        <v>6389</v>
      </c>
      <c r="F16" s="20"/>
      <c r="G16" s="24">
        <f t="shared" si="0"/>
        <v>0</v>
      </c>
    </row>
    <row r="17" spans="1:7" x14ac:dyDescent="0.3">
      <c r="A17" s="15">
        <v>9</v>
      </c>
      <c r="B17" s="18" t="s">
        <v>23</v>
      </c>
      <c r="C17" s="18" t="s">
        <v>24</v>
      </c>
      <c r="D17" s="19" t="s">
        <v>8</v>
      </c>
      <c r="E17" s="20">
        <v>6389</v>
      </c>
      <c r="F17" s="20"/>
      <c r="G17" s="24">
        <f t="shared" si="0"/>
        <v>0</v>
      </c>
    </row>
    <row r="18" spans="1:7" ht="27.6" x14ac:dyDescent="0.3">
      <c r="A18" s="15">
        <v>10</v>
      </c>
      <c r="B18" s="18" t="s">
        <v>25</v>
      </c>
      <c r="C18" s="18" t="s">
        <v>26</v>
      </c>
      <c r="D18" s="19" t="s">
        <v>8</v>
      </c>
      <c r="E18" s="20">
        <v>4022</v>
      </c>
      <c r="F18" s="20"/>
      <c r="G18" s="24">
        <f t="shared" si="0"/>
        <v>0</v>
      </c>
    </row>
    <row r="19" spans="1:7" x14ac:dyDescent="0.3">
      <c r="A19" s="15">
        <v>11</v>
      </c>
      <c r="B19" s="18" t="s">
        <v>27</v>
      </c>
      <c r="C19" s="18" t="s">
        <v>28</v>
      </c>
      <c r="D19" s="19" t="s">
        <v>8</v>
      </c>
      <c r="E19" s="20">
        <v>1000</v>
      </c>
      <c r="F19" s="20"/>
      <c r="G19" s="24">
        <f t="shared" si="0"/>
        <v>0</v>
      </c>
    </row>
    <row r="20" spans="1:7" x14ac:dyDescent="0.3">
      <c r="A20" s="15">
        <v>12</v>
      </c>
      <c r="B20" s="18" t="s">
        <v>23</v>
      </c>
      <c r="C20" s="18" t="s">
        <v>24</v>
      </c>
      <c r="D20" s="19" t="s">
        <v>8</v>
      </c>
      <c r="E20" s="20">
        <v>5022</v>
      </c>
      <c r="F20" s="20"/>
      <c r="G20" s="24">
        <f t="shared" si="0"/>
        <v>0</v>
      </c>
    </row>
    <row r="21" spans="1:7" ht="27.6" x14ac:dyDescent="0.3">
      <c r="A21" s="15">
        <v>13</v>
      </c>
      <c r="B21" s="18" t="s">
        <v>29</v>
      </c>
      <c r="C21" s="18" t="s">
        <v>30</v>
      </c>
      <c r="D21" s="19" t="s">
        <v>8</v>
      </c>
      <c r="E21" s="20">
        <v>4523</v>
      </c>
      <c r="F21" s="20"/>
      <c r="G21" s="24">
        <f t="shared" si="0"/>
        <v>0</v>
      </c>
    </row>
    <row r="22" spans="1:7" x14ac:dyDescent="0.3">
      <c r="A22" s="15">
        <v>14</v>
      </c>
      <c r="B22" s="18" t="s">
        <v>31</v>
      </c>
      <c r="C22" s="18" t="s">
        <v>32</v>
      </c>
      <c r="D22" s="19" t="s">
        <v>8</v>
      </c>
      <c r="E22" s="20">
        <v>4000</v>
      </c>
      <c r="F22" s="20"/>
      <c r="G22" s="24">
        <f t="shared" si="0"/>
        <v>0</v>
      </c>
    </row>
    <row r="23" spans="1:7" x14ac:dyDescent="0.3">
      <c r="A23" s="15">
        <v>15</v>
      </c>
      <c r="B23" s="18" t="s">
        <v>23</v>
      </c>
      <c r="C23" s="18" t="s">
        <v>24</v>
      </c>
      <c r="D23" s="19" t="s">
        <v>8</v>
      </c>
      <c r="E23" s="20">
        <v>8523</v>
      </c>
      <c r="F23" s="20"/>
      <c r="G23" s="24">
        <f t="shared" si="0"/>
        <v>0</v>
      </c>
    </row>
    <row r="24" spans="1:7" x14ac:dyDescent="0.3">
      <c r="A24" s="15">
        <v>16</v>
      </c>
      <c r="B24" s="18" t="s">
        <v>33</v>
      </c>
      <c r="C24" s="18" t="s">
        <v>34</v>
      </c>
      <c r="D24" s="19" t="s">
        <v>35</v>
      </c>
      <c r="E24" s="20">
        <v>15</v>
      </c>
      <c r="F24" s="20"/>
      <c r="G24" s="24">
        <f t="shared" si="0"/>
        <v>0</v>
      </c>
    </row>
    <row r="25" spans="1:7" x14ac:dyDescent="0.3">
      <c r="A25" s="15"/>
      <c r="B25" s="16"/>
      <c r="C25" s="17" t="s">
        <v>5</v>
      </c>
      <c r="D25" s="15"/>
      <c r="E25" s="20"/>
      <c r="F25" s="20"/>
      <c r="G25" s="23">
        <f>SUM(G9:G24)</f>
        <v>0</v>
      </c>
    </row>
    <row r="26" spans="1:7" x14ac:dyDescent="0.3">
      <c r="A26" s="15"/>
      <c r="B26" s="16"/>
      <c r="C26" s="17" t="s">
        <v>36</v>
      </c>
      <c r="D26" s="15"/>
      <c r="E26" s="20"/>
      <c r="F26" s="20"/>
      <c r="G26" s="24"/>
    </row>
    <row r="27" spans="1:7" x14ac:dyDescent="0.3">
      <c r="A27" s="15">
        <v>1</v>
      </c>
      <c r="B27" s="18" t="s">
        <v>6</v>
      </c>
      <c r="C27" s="18" t="s">
        <v>7</v>
      </c>
      <c r="D27" s="19" t="s">
        <v>8</v>
      </c>
      <c r="E27" s="20">
        <v>896</v>
      </c>
      <c r="F27" s="20"/>
      <c r="G27" s="24">
        <f t="shared" ref="G27:G37" si="1">E27*F27</f>
        <v>0</v>
      </c>
    </row>
    <row r="28" spans="1:7" x14ac:dyDescent="0.3">
      <c r="A28" s="15">
        <v>2</v>
      </c>
      <c r="B28" s="18" t="s">
        <v>9</v>
      </c>
      <c r="C28" s="18" t="s">
        <v>10</v>
      </c>
      <c r="D28" s="19" t="s">
        <v>8</v>
      </c>
      <c r="E28" s="20">
        <v>896</v>
      </c>
      <c r="F28" s="20"/>
      <c r="G28" s="24">
        <f t="shared" si="1"/>
        <v>0</v>
      </c>
    </row>
    <row r="29" spans="1:7" ht="27.6" x14ac:dyDescent="0.3">
      <c r="A29" s="15">
        <v>3</v>
      </c>
      <c r="B29" s="18" t="s">
        <v>11</v>
      </c>
      <c r="C29" s="18" t="s">
        <v>12</v>
      </c>
      <c r="D29" s="19" t="s">
        <v>8</v>
      </c>
      <c r="E29" s="20">
        <v>896</v>
      </c>
      <c r="F29" s="20"/>
      <c r="G29" s="24">
        <f t="shared" si="1"/>
        <v>0</v>
      </c>
    </row>
    <row r="30" spans="1:7" x14ac:dyDescent="0.3">
      <c r="A30" s="15">
        <v>4</v>
      </c>
      <c r="B30" s="18" t="s">
        <v>15</v>
      </c>
      <c r="C30" s="18" t="s">
        <v>16</v>
      </c>
      <c r="D30" s="19" t="s">
        <v>8</v>
      </c>
      <c r="E30" s="20">
        <v>305</v>
      </c>
      <c r="F30" s="20"/>
      <c r="G30" s="24">
        <f t="shared" si="1"/>
        <v>0</v>
      </c>
    </row>
    <row r="31" spans="1:7" x14ac:dyDescent="0.3">
      <c r="A31" s="15">
        <v>5</v>
      </c>
      <c r="B31" s="18" t="s">
        <v>17</v>
      </c>
      <c r="C31" s="18" t="s">
        <v>18</v>
      </c>
      <c r="D31" s="19" t="s">
        <v>8</v>
      </c>
      <c r="E31" s="20">
        <v>591</v>
      </c>
      <c r="F31" s="20"/>
      <c r="G31" s="24">
        <f t="shared" si="1"/>
        <v>0</v>
      </c>
    </row>
    <row r="32" spans="1:7" x14ac:dyDescent="0.3">
      <c r="A32" s="15">
        <v>6</v>
      </c>
      <c r="B32" s="18" t="s">
        <v>19</v>
      </c>
      <c r="C32" s="18" t="s">
        <v>20</v>
      </c>
      <c r="D32" s="19" t="s">
        <v>8</v>
      </c>
      <c r="E32" s="20">
        <v>896</v>
      </c>
      <c r="F32" s="20"/>
      <c r="G32" s="24">
        <f t="shared" si="1"/>
        <v>0</v>
      </c>
    </row>
    <row r="33" spans="1:7" ht="27.6" x14ac:dyDescent="0.3">
      <c r="A33" s="15">
        <v>7</v>
      </c>
      <c r="B33" s="18" t="s">
        <v>25</v>
      </c>
      <c r="C33" s="18" t="s">
        <v>26</v>
      </c>
      <c r="D33" s="19" t="s">
        <v>8</v>
      </c>
      <c r="E33" s="20">
        <v>305</v>
      </c>
      <c r="F33" s="20"/>
      <c r="G33" s="24">
        <f t="shared" si="1"/>
        <v>0</v>
      </c>
    </row>
    <row r="34" spans="1:7" ht="27.6" x14ac:dyDescent="0.3">
      <c r="A34" s="15">
        <v>8</v>
      </c>
      <c r="B34" s="18" t="s">
        <v>29</v>
      </c>
      <c r="C34" s="18" t="s">
        <v>30</v>
      </c>
      <c r="D34" s="19" t="s">
        <v>8</v>
      </c>
      <c r="E34" s="20">
        <v>391</v>
      </c>
      <c r="F34" s="20"/>
      <c r="G34" s="24">
        <f t="shared" si="1"/>
        <v>0</v>
      </c>
    </row>
    <row r="35" spans="1:7" x14ac:dyDescent="0.3">
      <c r="A35" s="15">
        <v>9</v>
      </c>
      <c r="B35" s="18" t="s">
        <v>31</v>
      </c>
      <c r="C35" s="18" t="s">
        <v>32</v>
      </c>
      <c r="D35" s="19" t="s">
        <v>8</v>
      </c>
      <c r="E35" s="20">
        <v>200</v>
      </c>
      <c r="F35" s="20"/>
      <c r="G35" s="24">
        <f t="shared" si="1"/>
        <v>0</v>
      </c>
    </row>
    <row r="36" spans="1:7" x14ac:dyDescent="0.3">
      <c r="A36" s="15">
        <v>10</v>
      </c>
      <c r="B36" s="18" t="s">
        <v>23</v>
      </c>
      <c r="C36" s="18" t="s">
        <v>24</v>
      </c>
      <c r="D36" s="19" t="s">
        <v>8</v>
      </c>
      <c r="E36" s="20">
        <v>896</v>
      </c>
      <c r="F36" s="20"/>
      <c r="G36" s="24">
        <f t="shared" si="1"/>
        <v>0</v>
      </c>
    </row>
    <row r="37" spans="1:7" x14ac:dyDescent="0.3">
      <c r="A37" s="15">
        <v>11</v>
      </c>
      <c r="B37" s="18" t="s">
        <v>33</v>
      </c>
      <c r="C37" s="18" t="s">
        <v>34</v>
      </c>
      <c r="D37" s="19" t="s">
        <v>35</v>
      </c>
      <c r="E37" s="20">
        <v>5</v>
      </c>
      <c r="F37" s="20"/>
      <c r="G37" s="24">
        <f t="shared" si="1"/>
        <v>0</v>
      </c>
    </row>
    <row r="38" spans="1:7" x14ac:dyDescent="0.3">
      <c r="A38" s="15"/>
      <c r="B38" s="16"/>
      <c r="C38" s="17" t="s">
        <v>36</v>
      </c>
      <c r="D38" s="15"/>
      <c r="E38" s="20"/>
      <c r="F38" s="20"/>
      <c r="G38" s="23">
        <f>SUM(G27:G37)</f>
        <v>0</v>
      </c>
    </row>
    <row r="39" spans="1:7" x14ac:dyDescent="0.3">
      <c r="A39" s="15"/>
      <c r="B39" s="16"/>
      <c r="C39" s="17" t="s">
        <v>37</v>
      </c>
      <c r="D39" s="15"/>
      <c r="E39" s="20"/>
      <c r="F39" s="20"/>
      <c r="G39" s="24"/>
    </row>
    <row r="40" spans="1:7" x14ac:dyDescent="0.3">
      <c r="A40" s="15">
        <v>1</v>
      </c>
      <c r="B40" s="18" t="s">
        <v>15</v>
      </c>
      <c r="C40" s="18" t="s">
        <v>16</v>
      </c>
      <c r="D40" s="19" t="s">
        <v>8</v>
      </c>
      <c r="E40" s="20">
        <v>360</v>
      </c>
      <c r="F40" s="20"/>
      <c r="G40" s="24">
        <f t="shared" ref="G40:G46" si="2">E40*F40</f>
        <v>0</v>
      </c>
    </row>
    <row r="41" spans="1:7" x14ac:dyDescent="0.3">
      <c r="A41" s="15">
        <v>2</v>
      </c>
      <c r="B41" s="18" t="s">
        <v>19</v>
      </c>
      <c r="C41" s="18" t="s">
        <v>20</v>
      </c>
      <c r="D41" s="19" t="s">
        <v>8</v>
      </c>
      <c r="E41" s="20">
        <v>360</v>
      </c>
      <c r="F41" s="20"/>
      <c r="G41" s="24">
        <f t="shared" si="2"/>
        <v>0</v>
      </c>
    </row>
    <row r="42" spans="1:7" ht="27.6" x14ac:dyDescent="0.3">
      <c r="A42" s="15">
        <v>3</v>
      </c>
      <c r="B42" s="18" t="s">
        <v>25</v>
      </c>
      <c r="C42" s="18" t="s">
        <v>26</v>
      </c>
      <c r="D42" s="19" t="s">
        <v>8</v>
      </c>
      <c r="E42" s="20">
        <v>360</v>
      </c>
      <c r="F42" s="20"/>
      <c r="G42" s="24">
        <f t="shared" si="2"/>
        <v>0</v>
      </c>
    </row>
    <row r="43" spans="1:7" x14ac:dyDescent="0.3">
      <c r="A43" s="15">
        <v>4</v>
      </c>
      <c r="B43" s="18" t="s">
        <v>23</v>
      </c>
      <c r="C43" s="18" t="s">
        <v>24</v>
      </c>
      <c r="D43" s="19" t="s">
        <v>8</v>
      </c>
      <c r="E43" s="20">
        <v>360</v>
      </c>
      <c r="F43" s="20"/>
      <c r="G43" s="24">
        <f t="shared" si="2"/>
        <v>0</v>
      </c>
    </row>
    <row r="44" spans="1:7" x14ac:dyDescent="0.3">
      <c r="A44" s="15">
        <v>5</v>
      </c>
      <c r="B44" s="18" t="s">
        <v>38</v>
      </c>
      <c r="C44" s="18" t="s">
        <v>39</v>
      </c>
      <c r="D44" s="19" t="s">
        <v>8</v>
      </c>
      <c r="E44" s="20">
        <v>360</v>
      </c>
      <c r="F44" s="20"/>
      <c r="G44" s="24">
        <f t="shared" si="2"/>
        <v>0</v>
      </c>
    </row>
    <row r="45" spans="1:7" x14ac:dyDescent="0.3">
      <c r="A45" s="15">
        <v>6</v>
      </c>
      <c r="B45" s="18" t="s">
        <v>9</v>
      </c>
      <c r="C45" s="18" t="s">
        <v>10</v>
      </c>
      <c r="D45" s="19" t="s">
        <v>8</v>
      </c>
      <c r="E45" s="20">
        <v>360</v>
      </c>
      <c r="F45" s="20"/>
      <c r="G45" s="24">
        <f t="shared" si="2"/>
        <v>0</v>
      </c>
    </row>
    <row r="46" spans="1:7" ht="27.6" x14ac:dyDescent="0.3">
      <c r="A46" s="15">
        <v>7</v>
      </c>
      <c r="B46" s="18" t="s">
        <v>25</v>
      </c>
      <c r="C46" s="18" t="s">
        <v>26</v>
      </c>
      <c r="D46" s="19" t="s">
        <v>8</v>
      </c>
      <c r="E46" s="20">
        <v>360</v>
      </c>
      <c r="F46" s="20"/>
      <c r="G46" s="24">
        <f t="shared" si="2"/>
        <v>0</v>
      </c>
    </row>
    <row r="47" spans="1:7" x14ac:dyDescent="0.3">
      <c r="A47" s="15"/>
      <c r="B47" s="16"/>
      <c r="C47" s="17" t="s">
        <v>37</v>
      </c>
      <c r="D47" s="15"/>
      <c r="E47" s="20"/>
      <c r="F47" s="20"/>
      <c r="G47" s="23">
        <f>SUM(G40:G46)</f>
        <v>0</v>
      </c>
    </row>
    <row r="48" spans="1:7" x14ac:dyDescent="0.3">
      <c r="A48" s="15"/>
      <c r="B48" s="16"/>
      <c r="C48" s="17" t="s">
        <v>46</v>
      </c>
      <c r="D48" s="15"/>
      <c r="E48" s="20"/>
      <c r="F48" s="20"/>
      <c r="G48" s="24"/>
    </row>
    <row r="49" spans="1:7" x14ac:dyDescent="0.3">
      <c r="A49" s="15">
        <v>1</v>
      </c>
      <c r="B49" s="18" t="s">
        <v>15</v>
      </c>
      <c r="C49" s="18" t="s">
        <v>16</v>
      </c>
      <c r="D49" s="19" t="s">
        <v>8</v>
      </c>
      <c r="E49" s="20">
        <v>1120</v>
      </c>
      <c r="F49" s="20"/>
      <c r="G49" s="24">
        <f t="shared" ref="G49:G58" si="3">E49*F49</f>
        <v>0</v>
      </c>
    </row>
    <row r="50" spans="1:7" x14ac:dyDescent="0.3">
      <c r="A50" s="15">
        <v>2</v>
      </c>
      <c r="B50" s="18" t="s">
        <v>19</v>
      </c>
      <c r="C50" s="18" t="s">
        <v>20</v>
      </c>
      <c r="D50" s="19" t="s">
        <v>8</v>
      </c>
      <c r="E50" s="20">
        <v>1120</v>
      </c>
      <c r="F50" s="20"/>
      <c r="G50" s="24">
        <f t="shared" si="3"/>
        <v>0</v>
      </c>
    </row>
    <row r="51" spans="1:7" ht="27.6" x14ac:dyDescent="0.3">
      <c r="A51" s="15">
        <v>3</v>
      </c>
      <c r="B51" s="18" t="s">
        <v>25</v>
      </c>
      <c r="C51" s="18" t="s">
        <v>26</v>
      </c>
      <c r="D51" s="19" t="s">
        <v>8</v>
      </c>
      <c r="E51" s="20">
        <v>720</v>
      </c>
      <c r="F51" s="20"/>
      <c r="G51" s="24">
        <f t="shared" si="3"/>
        <v>0</v>
      </c>
    </row>
    <row r="52" spans="1:7" x14ac:dyDescent="0.3">
      <c r="A52" s="15">
        <v>4</v>
      </c>
      <c r="B52" s="18" t="s">
        <v>27</v>
      </c>
      <c r="C52" s="18" t="s">
        <v>28</v>
      </c>
      <c r="D52" s="19" t="s">
        <v>8</v>
      </c>
      <c r="E52" s="20">
        <v>400</v>
      </c>
      <c r="F52" s="20"/>
      <c r="G52" s="24">
        <f t="shared" si="3"/>
        <v>0</v>
      </c>
    </row>
    <row r="53" spans="1:7" x14ac:dyDescent="0.3">
      <c r="A53" s="15"/>
      <c r="B53" s="18"/>
      <c r="C53" s="17" t="s">
        <v>46</v>
      </c>
      <c r="D53" s="19"/>
      <c r="E53" s="20"/>
      <c r="F53" s="20"/>
      <c r="G53" s="23">
        <f>SUM(G49:G52)</f>
        <v>0</v>
      </c>
    </row>
    <row r="54" spans="1:7" x14ac:dyDescent="0.3">
      <c r="A54" s="15"/>
      <c r="B54" s="18"/>
      <c r="C54" s="13" t="s">
        <v>47</v>
      </c>
      <c r="D54" s="19"/>
      <c r="E54" s="20"/>
      <c r="F54" s="20"/>
      <c r="G54" s="24"/>
    </row>
    <row r="55" spans="1:7" x14ac:dyDescent="0.3">
      <c r="A55" s="15">
        <v>5</v>
      </c>
      <c r="B55" s="18" t="s">
        <v>23</v>
      </c>
      <c r="C55" s="18" t="s">
        <v>24</v>
      </c>
      <c r="D55" s="19" t="s">
        <v>8</v>
      </c>
      <c r="E55" s="20">
        <v>1120</v>
      </c>
      <c r="F55" s="20"/>
      <c r="G55" s="24">
        <f t="shared" si="3"/>
        <v>0</v>
      </c>
    </row>
    <row r="56" spans="1:7" x14ac:dyDescent="0.3">
      <c r="A56" s="15">
        <v>6</v>
      </c>
      <c r="B56" s="18" t="s">
        <v>40</v>
      </c>
      <c r="C56" s="18" t="s">
        <v>41</v>
      </c>
      <c r="D56" s="19" t="s">
        <v>8</v>
      </c>
      <c r="E56" s="20">
        <v>11211</v>
      </c>
      <c r="F56" s="20"/>
      <c r="G56" s="24">
        <f t="shared" si="3"/>
        <v>0</v>
      </c>
    </row>
    <row r="57" spans="1:7" x14ac:dyDescent="0.3">
      <c r="A57" s="15">
        <v>7</v>
      </c>
      <c r="B57" s="18" t="s">
        <v>42</v>
      </c>
      <c r="C57" s="18" t="s">
        <v>43</v>
      </c>
      <c r="D57" s="19" t="s">
        <v>8</v>
      </c>
      <c r="E57" s="20">
        <v>11211</v>
      </c>
      <c r="F57" s="20"/>
      <c r="G57" s="24">
        <f t="shared" si="3"/>
        <v>0</v>
      </c>
    </row>
    <row r="58" spans="1:7" ht="27.6" x14ac:dyDescent="0.3">
      <c r="A58" s="15">
        <v>8</v>
      </c>
      <c r="B58" s="18" t="s">
        <v>11</v>
      </c>
      <c r="C58" s="18" t="s">
        <v>12</v>
      </c>
      <c r="D58" s="19" t="s">
        <v>8</v>
      </c>
      <c r="E58" s="20">
        <v>11211</v>
      </c>
      <c r="F58" s="20"/>
      <c r="G58" s="24">
        <f t="shared" si="3"/>
        <v>0</v>
      </c>
    </row>
    <row r="59" spans="1:7" x14ac:dyDescent="0.3">
      <c r="A59" s="15"/>
      <c r="B59" s="16"/>
      <c r="C59" s="17" t="s">
        <v>47</v>
      </c>
      <c r="D59" s="15"/>
      <c r="E59" s="20"/>
      <c r="F59" s="20"/>
      <c r="G59" s="23">
        <f>SUM(G55:G58)</f>
        <v>0</v>
      </c>
    </row>
    <row r="60" spans="1:7" x14ac:dyDescent="0.3">
      <c r="A60" s="15"/>
      <c r="B60" s="16"/>
      <c r="C60" s="17" t="s">
        <v>48</v>
      </c>
      <c r="D60" s="15"/>
      <c r="E60" s="20"/>
      <c r="F60" s="20"/>
      <c r="G60" s="23">
        <f>G25+G38+G47+G53+G59</f>
        <v>0</v>
      </c>
    </row>
    <row r="61" spans="1:7" s="14" customFormat="1" x14ac:dyDescent="0.3">
      <c r="A61" s="12"/>
      <c r="B61" s="13"/>
      <c r="C61" s="21" t="s">
        <v>52</v>
      </c>
      <c r="D61" s="12"/>
      <c r="E61" s="12"/>
      <c r="F61" s="12"/>
      <c r="G61" s="23">
        <f>G60*0.2</f>
        <v>0</v>
      </c>
    </row>
    <row r="62" spans="1:7" s="14" customFormat="1" x14ac:dyDescent="0.3">
      <c r="A62" s="12"/>
      <c r="B62" s="13"/>
      <c r="C62" s="21" t="s">
        <v>53</v>
      </c>
      <c r="D62" s="12"/>
      <c r="E62" s="12"/>
      <c r="F62" s="12"/>
      <c r="G62" s="23">
        <f>G60+G61</f>
        <v>0</v>
      </c>
    </row>
  </sheetData>
  <mergeCells count="4">
    <mergeCell ref="A5:G5"/>
    <mergeCell ref="A2:G2"/>
    <mergeCell ref="A3:G3"/>
    <mergeCell ref="E1:G1"/>
  </mergeCells>
  <pageMargins left="0.7" right="0.7" top="0.75" bottom="0.75" header="0.3" footer="0.3"/>
  <pageSetup paperSize="9" orientation="landscape" verticalDpi="30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user</cp:lastModifiedBy>
  <cp:lastPrinted>2018-04-23T10:05:49Z</cp:lastPrinted>
  <dcterms:created xsi:type="dcterms:W3CDTF">2018-04-13T05:55:15Z</dcterms:created>
  <dcterms:modified xsi:type="dcterms:W3CDTF">2019-08-31T19:00:38Z</dcterms:modified>
</cp:coreProperties>
</file>